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OINKIA\Desktop\SWITCH A PDF\SWITCH\Website Forms\"/>
    </mc:Choice>
  </mc:AlternateContent>
  <xr:revisionPtr revIDLastSave="0" documentId="13_ncr:1_{ED65C25D-96CE-4715-AA8B-6F7C09F707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N" sheetId="2" r:id="rId1"/>
  </sheets>
  <definedNames>
    <definedName name="_xlnm.Print_Area" localSheetId="0">PEN!$A$1:$Y$38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C23" i="2"/>
  <c r="C25" i="2"/>
  <c r="W22" i="2"/>
  <c r="W19" i="2"/>
  <c r="W20" i="2"/>
  <c r="W21" i="2"/>
  <c r="W23" i="2"/>
  <c r="W24" i="2"/>
  <c r="W25" i="2"/>
  <c r="W26" i="2"/>
  <c r="W27" i="2"/>
  <c r="W28" i="2"/>
  <c r="W29" i="2"/>
  <c r="W30" i="2"/>
  <c r="W31" i="2"/>
  <c r="W32" i="2"/>
  <c r="W33" i="2"/>
  <c r="C19" i="2"/>
  <c r="C20" i="2"/>
  <c r="C21" i="2"/>
  <c r="C24" i="2"/>
  <c r="C26" i="2"/>
  <c r="C27" i="2"/>
  <c r="C28" i="2"/>
  <c r="C29" i="2"/>
  <c r="C30" i="2"/>
  <c r="C31" i="2"/>
  <c r="C32" i="2"/>
  <c r="C33" i="2"/>
  <c r="C18" i="2" l="1"/>
  <c r="I18" i="2"/>
  <c r="J18" i="2" s="1"/>
  <c r="H18" i="2"/>
  <c r="E18" i="2" l="1"/>
  <c r="D18" i="2"/>
  <c r="Q18" i="2" l="1"/>
  <c r="N18" i="2"/>
  <c r="O18" i="2"/>
  <c r="K18" i="2"/>
  <c r="P18" i="2"/>
  <c r="M18" i="2"/>
  <c r="L18" i="2"/>
  <c r="F18" i="2"/>
  <c r="G18" i="2" s="1"/>
  <c r="W18" i="2" l="1"/>
</calcChain>
</file>

<file path=xl/sharedStrings.xml><?xml version="1.0" encoding="utf-8"?>
<sst xmlns="http://schemas.openxmlformats.org/spreadsheetml/2006/main" count="51" uniqueCount="50">
  <si>
    <t>NAME OF CHILD</t>
  </si>
  <si>
    <t>Client:</t>
  </si>
  <si>
    <t>Ph:</t>
  </si>
  <si>
    <t>Email:</t>
  </si>
  <si>
    <t>On Set Contact:</t>
  </si>
  <si>
    <t>Production Company:</t>
  </si>
  <si>
    <t>Title of Production:</t>
  </si>
  <si>
    <t>Giving false or misleading information is a serious offence</t>
  </si>
  <si>
    <t>FROM</t>
  </si>
  <si>
    <t xml:space="preserve"> TO</t>
  </si>
  <si>
    <t>DATE OF BIRTH (dd/mm/yy)</t>
  </si>
  <si>
    <t>DATES OF EMPLOYMENT (dd/mm/yy)</t>
  </si>
  <si>
    <t>E.g Jonathan Smith</t>
  </si>
  <si>
    <t>Ryde</t>
  </si>
  <si>
    <t>ABC Agency</t>
  </si>
  <si>
    <t>Rehearsal</t>
  </si>
  <si>
    <t>123 ABC St Sydney NSW 2000</t>
  </si>
  <si>
    <t>0 to 12 Weeks</t>
  </si>
  <si>
    <t>12 weeks to 3 years</t>
  </si>
  <si>
    <t>3 to 6 years</t>
  </si>
  <si>
    <t>6 to 8 years</t>
  </si>
  <si>
    <t>8 to 10 years</t>
  </si>
  <si>
    <t>10 to 12 years</t>
  </si>
  <si>
    <t>12 to 15 years</t>
  </si>
  <si>
    <t>15 to 16 years</t>
  </si>
  <si>
    <t>Years</t>
  </si>
  <si>
    <t>Months</t>
  </si>
  <si>
    <t>Weeks</t>
  </si>
  <si>
    <t>Days</t>
  </si>
  <si>
    <t>Days (including weeks)</t>
  </si>
  <si>
    <t>Days
(total days between the dates)</t>
  </si>
  <si>
    <t>AGENT / Performer Representative</t>
  </si>
  <si>
    <t>Phone: 02 8219 3797</t>
  </si>
  <si>
    <t xml:space="preserve"> AUTO CALCULATED</t>
  </si>
  <si>
    <t xml:space="preserve">TOTAL HOURS </t>
  </si>
  <si>
    <t>CALL TIMES               Enter in 24 hour time</t>
  </si>
  <si>
    <t>AGE</t>
  </si>
  <si>
    <t xml:space="preserve">ACTIVITY Role/Scenes, Rehearsal, Wardrobe etc </t>
  </si>
  <si>
    <t>CHILD DETAILS FORM</t>
  </si>
  <si>
    <t>CHILDREN’S  EMPLOYMENT</t>
  </si>
  <si>
    <t xml:space="preserve">Name of Employer: </t>
  </si>
  <si>
    <t>Employer Authority Number:</t>
  </si>
  <si>
    <t>Contact Name:</t>
  </si>
  <si>
    <t>Position:</t>
  </si>
  <si>
    <t>Children’s Guardian Regulation 2022 – Schedule 6, Section 7 –Notification to Children's Guardian</t>
  </si>
  <si>
    <t xml:space="preserve">Email form to: kidsemployment@ocg.nsw.gov.au </t>
  </si>
  <si>
    <t xml:space="preserve">SUBURB traveling from and returning to </t>
  </si>
  <si>
    <t>LOCATION ADDRESS</t>
  </si>
  <si>
    <t>Registered nurse or Midwife name and registration:</t>
  </si>
  <si>
    <t>Include all preparatory activities such as rehearsals, wardrobe, publicity and all children regardless of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</si>
</sst>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h:mm:ss;@"/>
  </numFmts>
  <fonts count="2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28"/>
      <color rgb="FF005087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Public Sans Light"/>
    </font>
    <font>
      <b/>
      <sz val="11"/>
      <color theme="0"/>
      <name val="Public Sans Light"/>
    </font>
    <font>
      <sz val="11"/>
      <color theme="1"/>
      <name val="Public Sans Light"/>
    </font>
    <font>
      <b/>
      <sz val="16"/>
      <color theme="0"/>
      <name val="Public Sans Light"/>
    </font>
    <font>
      <b/>
      <sz val="18"/>
      <color theme="0"/>
      <name val="Public Sans Light"/>
    </font>
    <font>
      <b/>
      <sz val="18"/>
      <color theme="1"/>
      <name val="Public Sans Light"/>
    </font>
    <font>
      <b/>
      <sz val="10"/>
      <color theme="3" tint="-0.249977111117893"/>
      <name val="Public Sans Light"/>
    </font>
    <font>
      <b/>
      <sz val="10"/>
      <color theme="1"/>
      <name val="Public Sans Light"/>
    </font>
    <font>
      <sz val="10"/>
      <color theme="1"/>
      <name val="Public Sans Light"/>
    </font>
    <font>
      <i/>
      <sz val="10"/>
      <color theme="1"/>
      <name val="Public Sans Light"/>
    </font>
    <font>
      <sz val="10"/>
      <name val="Public Sans Light"/>
    </font>
    <font>
      <b/>
      <sz val="11"/>
      <color theme="1"/>
      <name val="Public Sans Light"/>
    </font>
    <font>
      <b/>
      <u/>
      <sz val="16"/>
      <color theme="9"/>
      <name val="Public Sans Light"/>
    </font>
    <font>
      <b/>
      <sz val="16"/>
      <color theme="9"/>
      <name val="Public Sans Light"/>
    </font>
    <font>
      <b/>
      <sz val="12"/>
      <color theme="1"/>
      <name val="Public Sans Light"/>
    </font>
    <font>
      <sz val="12"/>
      <color theme="1"/>
      <name val="Public Sans Light"/>
    </font>
    <font>
      <b/>
      <sz val="14"/>
      <color theme="3" tint="-0.249977111117893"/>
      <name val="Public Sans Light"/>
    </font>
    <font>
      <b/>
      <sz val="11"/>
      <name val="Public Sans Light"/>
    </font>
    <font>
      <b/>
      <sz val="8"/>
      <name val="Public Sans Light"/>
    </font>
    <font>
      <b/>
      <sz val="24"/>
      <color theme="0"/>
      <name val="Public Sans Medium"/>
    </font>
    <font>
      <sz val="12"/>
      <color rgb="FF222222"/>
      <name val="Arial"/>
      <family val="2"/>
    </font>
    <font>
      <sz val="13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CE0FF"/>
        <bgColor indexed="64"/>
      </patternFill>
    </fill>
    <fill>
      <patternFill patternType="solid">
        <fgColor rgb="FFFFE6EA"/>
        <bgColor indexed="64"/>
      </patternFill>
    </fill>
    <fill>
      <patternFill patternType="solid">
        <fgColor rgb="FFEBEBE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5" fillId="0" borderId="0" xfId="0" applyFont="1"/>
    <xf numFmtId="164" fontId="0" fillId="5" borderId="0" xfId="0" applyNumberFormat="1" applyFill="1"/>
    <xf numFmtId="0" fontId="7" fillId="5" borderId="7" xfId="0" applyFont="1" applyFill="1" applyBorder="1"/>
    <xf numFmtId="164" fontId="7" fillId="5" borderId="8" xfId="0" applyNumberFormat="1" applyFont="1" applyFill="1" applyBorder="1"/>
    <xf numFmtId="0" fontId="7" fillId="5" borderId="8" xfId="0" applyFont="1" applyFill="1" applyBorder="1"/>
    <xf numFmtId="0" fontId="7" fillId="5" borderId="9" xfId="0" applyFont="1" applyFill="1" applyBorder="1"/>
    <xf numFmtId="0" fontId="9" fillId="0" borderId="0" xfId="0" applyFont="1"/>
    <xf numFmtId="0" fontId="7" fillId="5" borderId="10" xfId="0" applyFont="1" applyFill="1" applyBorder="1"/>
    <xf numFmtId="0" fontId="7" fillId="5" borderId="0" xfId="0" applyFont="1" applyFill="1"/>
    <xf numFmtId="0" fontId="10" fillId="5" borderId="0" xfId="0" applyFont="1" applyFill="1"/>
    <xf numFmtId="0" fontId="11" fillId="5" borderId="0" xfId="0" applyFont="1" applyFill="1"/>
    <xf numFmtId="0" fontId="7" fillId="5" borderId="11" xfId="0" applyFont="1" applyFill="1" applyBorder="1"/>
    <xf numFmtId="0" fontId="12" fillId="0" borderId="0" xfId="0" applyFont="1"/>
    <xf numFmtId="164" fontId="7" fillId="5" borderId="0" xfId="0" applyNumberFormat="1" applyFont="1" applyFill="1"/>
    <xf numFmtId="0" fontId="9" fillId="0" borderId="0" xfId="0" applyFont="1" applyAlignment="1">
      <alignment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20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164" fontId="15" fillId="0" borderId="1" xfId="0" applyNumberFormat="1" applyFont="1" applyBorder="1" applyAlignment="1" applyProtection="1">
      <alignment vertical="center" wrapText="1"/>
      <protection locked="0"/>
    </xf>
    <xf numFmtId="0" fontId="9" fillId="0" borderId="10" xfId="0" applyFont="1" applyBorder="1"/>
    <xf numFmtId="164" fontId="9" fillId="0" borderId="0" xfId="0" applyNumberFormat="1" applyFont="1"/>
    <xf numFmtId="0" fontId="9" fillId="0" borderId="11" xfId="0" applyFont="1" applyBorder="1"/>
    <xf numFmtId="0" fontId="9" fillId="3" borderId="0" xfId="0" applyFont="1" applyFill="1"/>
    <xf numFmtId="0" fontId="18" fillId="0" borderId="0" xfId="0" applyFont="1" applyAlignment="1">
      <alignment horizontal="center" wrapText="1"/>
    </xf>
    <xf numFmtId="0" fontId="21" fillId="7" borderId="10" xfId="0" applyFont="1" applyFill="1" applyBorder="1"/>
    <xf numFmtId="0" fontId="22" fillId="7" borderId="0" xfId="0" applyFont="1" applyFill="1"/>
    <xf numFmtId="0" fontId="22" fillId="7" borderId="11" xfId="0" applyFont="1" applyFill="1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7" borderId="10" xfId="0" applyFont="1" applyFill="1" applyBorder="1"/>
    <xf numFmtId="0" fontId="13" fillId="7" borderId="0" xfId="0" applyFont="1" applyFill="1" applyAlignment="1">
      <alignment vertical="center"/>
    </xf>
    <xf numFmtId="0" fontId="13" fillId="7" borderId="0" xfId="0" applyFont="1" applyFill="1"/>
    <xf numFmtId="0" fontId="9" fillId="7" borderId="0" xfId="0" applyFont="1" applyFill="1"/>
    <xf numFmtId="164" fontId="9" fillId="7" borderId="0" xfId="0" applyNumberFormat="1" applyFont="1" applyFill="1"/>
    <xf numFmtId="0" fontId="9" fillId="7" borderId="11" xfId="0" applyFont="1" applyFill="1" applyBorder="1"/>
    <xf numFmtId="0" fontId="23" fillId="7" borderId="0" xfId="0" applyFont="1" applyFill="1" applyAlignment="1">
      <alignment vertical="center"/>
    </xf>
    <xf numFmtId="0" fontId="9" fillId="8" borderId="10" xfId="0" applyFont="1" applyFill="1" applyBorder="1"/>
    <xf numFmtId="0" fontId="9" fillId="8" borderId="0" xfId="0" applyFont="1" applyFill="1"/>
    <xf numFmtId="164" fontId="9" fillId="8" borderId="0" xfId="0" applyNumberFormat="1" applyFont="1" applyFill="1"/>
    <xf numFmtId="0" fontId="9" fillId="8" borderId="11" xfId="0" applyFont="1" applyFill="1" applyBorder="1"/>
    <xf numFmtId="0" fontId="8" fillId="4" borderId="2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16" fillId="8" borderId="2" xfId="0" applyFont="1" applyFill="1" applyBorder="1" applyAlignment="1">
      <alignment vertical="center" wrapText="1"/>
    </xf>
    <xf numFmtId="164" fontId="16" fillId="8" borderId="2" xfId="0" applyNumberFormat="1" applyFont="1" applyFill="1" applyBorder="1" applyAlignment="1">
      <alignment vertical="center" wrapText="1"/>
    </xf>
    <xf numFmtId="0" fontId="16" fillId="8" borderId="6" xfId="0" applyFont="1" applyFill="1" applyBorder="1" applyAlignment="1">
      <alignment vertical="center" wrapText="1"/>
    </xf>
    <xf numFmtId="164" fontId="16" fillId="8" borderId="6" xfId="0" applyNumberFormat="1" applyFont="1" applyFill="1" applyBorder="1" applyAlignment="1">
      <alignment vertical="center" wrapText="1"/>
    </xf>
    <xf numFmtId="46" fontId="16" fillId="8" borderId="2" xfId="0" applyNumberFormat="1" applyFont="1" applyFill="1" applyBorder="1" applyAlignment="1">
      <alignment vertical="center" wrapText="1"/>
    </xf>
    <xf numFmtId="20" fontId="16" fillId="8" borderId="2" xfId="0" applyNumberFormat="1" applyFont="1" applyFill="1" applyBorder="1" applyAlignment="1">
      <alignment vertical="center" wrapText="1"/>
    </xf>
    <xf numFmtId="165" fontId="16" fillId="8" borderId="2" xfId="0" applyNumberFormat="1" applyFont="1" applyFill="1" applyBorder="1" applyAlignment="1">
      <alignment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wrapText="1"/>
    </xf>
    <xf numFmtId="0" fontId="16" fillId="9" borderId="1" xfId="0" applyFont="1" applyFill="1" applyBorder="1" applyAlignment="1">
      <alignment wrapText="1"/>
    </xf>
    <xf numFmtId="165" fontId="16" fillId="9" borderId="2" xfId="0" applyNumberFormat="1" applyFont="1" applyFill="1" applyBorder="1" applyAlignment="1">
      <alignment vertical="center" wrapText="1"/>
    </xf>
    <xf numFmtId="165" fontId="16" fillId="9" borderId="1" xfId="0" applyNumberFormat="1" applyFont="1" applyFill="1" applyBorder="1" applyAlignment="1">
      <alignment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164" fontId="27" fillId="0" borderId="1" xfId="0" applyNumberFormat="1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14" fontId="28" fillId="0" borderId="1" xfId="0" applyNumberFormat="1" applyFont="1" applyBorder="1" applyAlignment="1" applyProtection="1">
      <alignment vertical="center" wrapText="1"/>
      <protection locked="0"/>
    </xf>
    <xf numFmtId="0" fontId="8" fillId="5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 applyProtection="1">
      <alignment horizontal="center"/>
      <protection locked="0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/>
    </xf>
    <xf numFmtId="164" fontId="15" fillId="7" borderId="10" xfId="0" applyNumberFormat="1" applyFont="1" applyFill="1" applyBorder="1" applyAlignment="1">
      <alignment horizontal="center" vertical="center"/>
    </xf>
    <xf numFmtId="164" fontId="15" fillId="7" borderId="0" xfId="0" applyNumberFormat="1" applyFont="1" applyFill="1" applyAlignment="1">
      <alignment horizontal="center" vertical="center"/>
    </xf>
    <xf numFmtId="164" fontId="15" fillId="7" borderId="11" xfId="0" applyNumberFormat="1" applyFont="1" applyFill="1" applyBorder="1" applyAlignment="1">
      <alignment horizontal="center" vertical="center"/>
    </xf>
    <xf numFmtId="0" fontId="19" fillId="0" borderId="0" xfId="1" applyFont="1" applyBorder="1" applyAlignment="1" applyProtection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8" fillId="4" borderId="1" xfId="0" applyFont="1" applyFill="1" applyBorder="1" applyAlignment="1">
      <alignment vertical="center"/>
    </xf>
    <xf numFmtId="0" fontId="9" fillId="0" borderId="1" xfId="0" applyFont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9" fillId="6" borderId="8" xfId="0" applyFont="1" applyFill="1" applyBorder="1"/>
    <xf numFmtId="0" fontId="9" fillId="6" borderId="9" xfId="0" applyFont="1" applyFill="1" applyBorder="1"/>
    <xf numFmtId="0" fontId="0" fillId="0" borderId="1" xfId="0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BEBEB"/>
      <color rgb="FF8CE0FF"/>
      <color rgb="FFFFE6EA"/>
      <color rgb="FF941B00"/>
      <color rgb="FF63001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209550</xdr:rowOff>
    </xdr:from>
    <xdr:to>
      <xdr:col>24</xdr:col>
      <xdr:colOff>2095499</xdr:colOff>
      <xdr:row>36</xdr:row>
      <xdr:rowOff>132715</xdr:rowOff>
    </xdr:to>
    <xdr:sp macro="" textlink="">
      <xdr:nvSpPr>
        <xdr:cNvPr id="23" name="docshape3">
          <a:extLst>
            <a:ext uri="{FF2B5EF4-FFF2-40B4-BE49-F238E27FC236}">
              <a16:creationId xmlns:a16="http://schemas.microsoft.com/office/drawing/2014/main" id="{C82F3E43-55DD-4366-91B0-89D419F0640A}"/>
            </a:ext>
          </a:extLst>
        </xdr:cNvPr>
        <xdr:cNvSpPr>
          <a:spLocks noChangeArrowheads="1"/>
        </xdr:cNvSpPr>
      </xdr:nvSpPr>
      <xdr:spPr bwMode="auto">
        <a:xfrm>
          <a:off x="9525" y="11115675"/>
          <a:ext cx="13935074" cy="380365"/>
        </a:xfrm>
        <a:prstGeom prst="rect">
          <a:avLst/>
        </a:prstGeom>
        <a:solidFill>
          <a:srgbClr val="15397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tabLst>
              <a:tab pos="2743200" algn="ctr"/>
              <a:tab pos="5486400" algn="r"/>
            </a:tabLst>
          </a:pPr>
          <a:r>
            <a:rPr lang="en-US" sz="100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www.ocg.nsw.gov.au</a:t>
          </a:r>
          <a:r>
            <a:rPr lang="en-US" sz="1000">
              <a:solidFill>
                <a:srgbClr val="ED8B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AU" sz="1000">
            <a:solidFill>
              <a:srgbClr val="5B7F95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30000"/>
            </a:lnSpc>
            <a:spcAft>
              <a:spcPts val="600"/>
            </a:spcAft>
          </a:pPr>
          <a:r>
            <a:rPr lang="en-US" sz="1200">
              <a:solidFill>
                <a:srgbClr val="005587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AU" sz="1200">
            <a:solidFill>
              <a:srgbClr val="005587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36</xdr:row>
      <xdr:rowOff>133350</xdr:rowOff>
    </xdr:from>
    <xdr:to>
      <xdr:col>25</xdr:col>
      <xdr:colOff>0</xdr:colOff>
      <xdr:row>38</xdr:row>
      <xdr:rowOff>82550</xdr:rowOff>
    </xdr:to>
    <xdr:sp macro="" textlink="">
      <xdr:nvSpPr>
        <xdr:cNvPr id="24" name="docshape2">
          <a:extLst>
            <a:ext uri="{FF2B5EF4-FFF2-40B4-BE49-F238E27FC236}">
              <a16:creationId xmlns:a16="http://schemas.microsoft.com/office/drawing/2014/main" id="{B0F112A1-8C2D-494C-8760-4DF21C79517D}"/>
            </a:ext>
          </a:extLst>
        </xdr:cNvPr>
        <xdr:cNvSpPr>
          <a:spLocks noChangeArrowheads="1"/>
        </xdr:cNvSpPr>
      </xdr:nvSpPr>
      <xdr:spPr bwMode="auto">
        <a:xfrm>
          <a:off x="0" y="11496675"/>
          <a:ext cx="13944600" cy="406400"/>
        </a:xfrm>
        <a:prstGeom prst="rect">
          <a:avLst/>
        </a:prstGeom>
        <a:solidFill>
          <a:srgbClr val="E317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AU"/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0</xdr:col>
      <xdr:colOff>697421</xdr:colOff>
      <xdr:row>2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564071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752475</xdr:colOff>
      <xdr:row>1</xdr:row>
      <xdr:rowOff>57150</xdr:rowOff>
    </xdr:from>
    <xdr:to>
      <xdr:col>2</xdr:col>
      <xdr:colOff>266700</xdr:colOff>
      <xdr:row>2</xdr:row>
      <xdr:rowOff>123825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F4EF9949-616B-4CED-9B02-73F0E483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85750"/>
          <a:ext cx="22288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50"/>
  <sheetViews>
    <sheetView tabSelected="1" zoomScaleNormal="100" workbookViewId="0">
      <selection activeCell="U19" sqref="U19:V24"/>
    </sheetView>
  </sheetViews>
  <sheetFormatPr defaultColWidth="9.140625" defaultRowHeight="15" x14ac:dyDescent="0.25"/>
  <cols>
    <col min="1" max="1" width="29.42578125" customWidth="1"/>
    <col min="2" max="2" width="11.28515625" style="1" customWidth="1"/>
    <col min="3" max="3" width="13.42578125" customWidth="1"/>
    <col min="4" max="15" width="10.28515625" hidden="1" customWidth="1"/>
    <col min="16" max="16" width="2.85546875" hidden="1" customWidth="1"/>
    <col min="17" max="17" width="2.42578125" hidden="1" customWidth="1"/>
    <col min="18" max="18" width="20.42578125" customWidth="1"/>
    <col min="19" max="19" width="24.42578125" customWidth="1"/>
    <col min="20" max="20" width="15" style="1" customWidth="1"/>
    <col min="21" max="21" width="9.7109375" customWidth="1"/>
    <col min="22" max="22" width="8.42578125" customWidth="1"/>
    <col min="23" max="23" width="12.7109375" customWidth="1"/>
    <col min="24" max="24" width="23.42578125" customWidth="1"/>
    <col min="25" max="25" width="29.85546875" customWidth="1"/>
    <col min="29" max="29" width="33.28515625" customWidth="1"/>
  </cols>
  <sheetData>
    <row r="1" spans="1:34" ht="18" customHeight="1" x14ac:dyDescent="0.3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83" t="s">
        <v>39</v>
      </c>
      <c r="S1" s="83"/>
      <c r="T1" s="83"/>
      <c r="U1" s="83"/>
      <c r="V1" s="83"/>
      <c r="W1" s="83"/>
      <c r="X1" s="13"/>
      <c r="Y1" s="14"/>
      <c r="Z1" s="15"/>
    </row>
    <row r="2" spans="1:34" ht="25.5" customHeight="1" x14ac:dyDescent="0.55000000000000004">
      <c r="A2" s="16"/>
      <c r="B2" s="10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89" t="s">
        <v>38</v>
      </c>
      <c r="S2" s="89"/>
      <c r="T2" s="89"/>
      <c r="U2" s="89"/>
      <c r="V2" s="89"/>
      <c r="W2" s="89"/>
      <c r="X2" s="19"/>
      <c r="Y2" s="20"/>
      <c r="Z2" s="21"/>
    </row>
    <row r="3" spans="1:34" ht="12" customHeight="1" x14ac:dyDescent="0.35">
      <c r="A3" s="17"/>
      <c r="B3" s="22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89"/>
      <c r="S3" s="89"/>
      <c r="T3" s="89"/>
      <c r="U3" s="89"/>
      <c r="V3" s="89"/>
      <c r="W3" s="89"/>
      <c r="X3" s="17"/>
      <c r="Y3" s="20"/>
      <c r="Z3" s="15"/>
    </row>
    <row r="4" spans="1:34" ht="15" customHeight="1" x14ac:dyDescent="0.35">
      <c r="A4" s="90" t="s">
        <v>44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  <c r="Z4" s="15"/>
    </row>
    <row r="5" spans="1:34" ht="21.75" customHeight="1" x14ac:dyDescent="0.35">
      <c r="A5" s="42"/>
      <c r="B5" s="48" t="s">
        <v>45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46"/>
      <c r="U5" s="43"/>
      <c r="V5" s="48" t="s">
        <v>32</v>
      </c>
      <c r="W5" s="45"/>
      <c r="X5" s="43"/>
      <c r="Y5" s="47"/>
      <c r="Z5" s="15"/>
    </row>
    <row r="6" spans="1:34" ht="7.5" customHeight="1" x14ac:dyDescent="0.35">
      <c r="A6" s="49"/>
      <c r="B6" s="51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50"/>
      <c r="V6" s="50"/>
      <c r="W6" s="50"/>
      <c r="X6" s="50"/>
      <c r="Y6" s="52"/>
      <c r="Z6" s="15"/>
    </row>
    <row r="7" spans="1:34" ht="30" customHeight="1" x14ac:dyDescent="0.35">
      <c r="A7" s="57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4" t="s">
        <v>48</v>
      </c>
      <c r="W7" s="84"/>
      <c r="X7" s="85"/>
      <c r="Y7" s="85"/>
      <c r="Z7" s="15"/>
    </row>
    <row r="8" spans="1:34" ht="30" customHeight="1" x14ac:dyDescent="0.35">
      <c r="A8" s="58" t="s">
        <v>41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4"/>
      <c r="W8" s="84"/>
      <c r="X8" s="85"/>
      <c r="Y8" s="85"/>
      <c r="Z8" s="15"/>
    </row>
    <row r="9" spans="1:34" ht="22.5" customHeight="1" x14ac:dyDescent="0.35">
      <c r="A9" s="57" t="s">
        <v>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4"/>
      <c r="W9" s="84"/>
      <c r="X9" s="85"/>
      <c r="Y9" s="85"/>
      <c r="Z9" s="15"/>
    </row>
    <row r="10" spans="1:34" ht="24" customHeight="1" x14ac:dyDescent="0.35">
      <c r="A10" s="59" t="s">
        <v>42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96" t="s">
        <v>6</v>
      </c>
      <c r="U10" s="96"/>
      <c r="V10" s="97"/>
      <c r="W10" s="97"/>
      <c r="X10" s="97"/>
      <c r="Y10" s="97"/>
      <c r="Z10" s="15"/>
    </row>
    <row r="11" spans="1:34" ht="23.25" customHeight="1" x14ac:dyDescent="0.45">
      <c r="A11" s="59" t="s">
        <v>43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96"/>
      <c r="U11" s="96"/>
      <c r="V11" s="97"/>
      <c r="W11" s="97"/>
      <c r="X11" s="97"/>
      <c r="Y11" s="97"/>
      <c r="Z11" s="15"/>
      <c r="AH11" s="9"/>
    </row>
    <row r="12" spans="1:34" ht="28.5" customHeight="1" x14ac:dyDescent="0.35">
      <c r="A12" s="59" t="s">
        <v>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96" t="s">
        <v>5</v>
      </c>
      <c r="U12" s="96"/>
      <c r="V12" s="97"/>
      <c r="W12" s="97"/>
      <c r="X12" s="97"/>
      <c r="Y12" s="97"/>
      <c r="Z12" s="15"/>
    </row>
    <row r="13" spans="1:34" ht="27" customHeight="1" x14ac:dyDescent="0.35">
      <c r="A13" s="59" t="s">
        <v>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96" t="s">
        <v>4</v>
      </c>
      <c r="U13" s="96"/>
      <c r="V13" s="97"/>
      <c r="W13" s="97"/>
      <c r="X13" s="97"/>
      <c r="Y13" s="97"/>
      <c r="Z13" s="15"/>
    </row>
    <row r="14" spans="1:34" ht="11.25" customHeight="1" x14ac:dyDescent="0.3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6"/>
      <c r="Z14" s="15"/>
    </row>
    <row r="15" spans="1:34" ht="19.350000000000001" customHeight="1" x14ac:dyDescent="0.4">
      <c r="A15" s="37" t="s">
        <v>49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15"/>
    </row>
    <row r="16" spans="1:34" ht="60.75" customHeight="1" x14ac:dyDescent="0.35">
      <c r="A16" s="98" t="s">
        <v>0</v>
      </c>
      <c r="B16" s="86" t="s">
        <v>10</v>
      </c>
      <c r="C16" s="67" t="s">
        <v>36</v>
      </c>
      <c r="D16" s="76" t="s">
        <v>25</v>
      </c>
      <c r="E16" s="76" t="s">
        <v>26</v>
      </c>
      <c r="F16" s="76" t="s">
        <v>27</v>
      </c>
      <c r="G16" s="76" t="s">
        <v>28</v>
      </c>
      <c r="H16" s="76" t="s">
        <v>29</v>
      </c>
      <c r="I16" s="103" t="s">
        <v>30</v>
      </c>
      <c r="J16" s="76" t="s">
        <v>17</v>
      </c>
      <c r="K16" s="76" t="s">
        <v>18</v>
      </c>
      <c r="L16" s="76" t="s">
        <v>19</v>
      </c>
      <c r="M16" s="76" t="s">
        <v>20</v>
      </c>
      <c r="N16" s="76" t="s">
        <v>21</v>
      </c>
      <c r="O16" s="76" t="s">
        <v>22</v>
      </c>
      <c r="P16" s="76" t="s">
        <v>23</v>
      </c>
      <c r="Q16" s="76" t="s">
        <v>24</v>
      </c>
      <c r="R16" s="87" t="s">
        <v>46</v>
      </c>
      <c r="S16" s="98" t="s">
        <v>31</v>
      </c>
      <c r="T16" s="99" t="s">
        <v>11</v>
      </c>
      <c r="U16" s="101" t="s">
        <v>35</v>
      </c>
      <c r="V16" s="102"/>
      <c r="W16" s="74" t="s">
        <v>34</v>
      </c>
      <c r="X16" s="53" t="s">
        <v>47</v>
      </c>
      <c r="Y16" s="53" t="s">
        <v>37</v>
      </c>
      <c r="Z16" s="15"/>
    </row>
    <row r="17" spans="1:26" ht="48.75" customHeight="1" x14ac:dyDescent="0.35">
      <c r="A17" s="98"/>
      <c r="B17" s="86"/>
      <c r="C17" s="68" t="s">
        <v>33</v>
      </c>
      <c r="D17" s="54"/>
      <c r="E17" s="54"/>
      <c r="F17" s="54"/>
      <c r="G17" s="54"/>
      <c r="H17" s="54"/>
      <c r="I17" s="104"/>
      <c r="J17" s="54"/>
      <c r="K17" s="54"/>
      <c r="L17" s="54"/>
      <c r="M17" s="54"/>
      <c r="N17" s="54"/>
      <c r="O17" s="54"/>
      <c r="P17" s="54"/>
      <c r="Q17" s="54"/>
      <c r="R17" s="88"/>
      <c r="S17" s="98"/>
      <c r="T17" s="100"/>
      <c r="U17" s="75" t="s">
        <v>8</v>
      </c>
      <c r="V17" s="75" t="s">
        <v>9</v>
      </c>
      <c r="W17" s="73" t="s">
        <v>33</v>
      </c>
      <c r="X17" s="55"/>
      <c r="Y17" s="56"/>
      <c r="Z17" s="15"/>
    </row>
    <row r="18" spans="1:26" s="41" customFormat="1" ht="28.35" customHeight="1" x14ac:dyDescent="0.25">
      <c r="A18" s="60" t="s">
        <v>12</v>
      </c>
      <c r="B18" s="61">
        <v>36526</v>
      </c>
      <c r="C18" s="60" t="str">
        <f>IF(((B18&gt;0)*AND(T18&gt;0)*AND(DATEDIF(B18,T18,"d")&lt;85)),(INT((I18)/7))&amp;" wks",IF(DATEDIF(B18,T18,"m")&gt;3,(DATEDIF(B18,T18,"y")&amp;" yrs "&amp;DATEDIF(B18,T18,"ym")&amp;" mths"),0))</f>
        <v>10 yrs 0 mths</v>
      </c>
      <c r="D18" s="62">
        <f>DATEDIF(B18,T18,"y")</f>
        <v>10</v>
      </c>
      <c r="E18" s="62">
        <f>DATEDIF(B18,T18,"ym")</f>
        <v>0</v>
      </c>
      <c r="F18" s="62">
        <f>(INT(H18/7))</f>
        <v>3</v>
      </c>
      <c r="G18" s="62">
        <f>H18-(F18*7)</f>
        <v>0</v>
      </c>
      <c r="H18" s="62">
        <f>DATEDIF(B18,T18,"md")</f>
        <v>21</v>
      </c>
      <c r="I18" s="62">
        <f>DATEDIF(B18,T18,"d")</f>
        <v>3674</v>
      </c>
      <c r="J18" s="62" t="str">
        <f>IF(((I18&lt;=84)*AND(I18&gt;0)),"YES","NO")</f>
        <v>NO</v>
      </c>
      <c r="K18" s="62" t="str">
        <f>IF((D18=0)*AND(I18&gt;84),"YES",IF((D18&lt;3)*AND(I18&gt;84),"YES",IF(((D18=3)*AND(E18=0)*AND(H18=0)),"YES","NO")))</f>
        <v>NO</v>
      </c>
      <c r="L18" s="62" t="str">
        <f>IF(((D18&gt;3)*AND(D18&lt;6)),"YES",IF((D18=3)*AND(OR(E18&gt;0,H18&gt;0)),"YES",IF(((D18=6)*AND(E18=0)*AND(H18=0)),"YES","NO")))</f>
        <v>NO</v>
      </c>
      <c r="M18" s="62" t="str">
        <f>IF(((D18&gt;6)*AND(D18&lt;8)),"YES",IF((D18=6)*AND(OR(E18&gt;0,H18&gt;0)),"YES",IF(((D18=8)*AND(E18=0)*AND(H18=0)),"YES","NO")))</f>
        <v>NO</v>
      </c>
      <c r="N18" s="62" t="str">
        <f>IF(((D18&gt;8)*AND(D18&lt;10)),"YES",IF((D18=8)*AND(OR(E18&gt;0,H18&gt;0)),"YES",IF(((D18=10)*AND(E18=0)*AND(H18=0)),"YES","NO")))</f>
        <v>NO</v>
      </c>
      <c r="O18" s="62" t="str">
        <f>IF(((D18&gt;10)*AND(D18&lt;12)),"YES",IF((D18=10)*AND(OR(E18&gt;0,H18&gt;0)),"YES",IF(((D18=12)*AND(E18=0)*AND(H18=0)),"YES","NO")))</f>
        <v>YES</v>
      </c>
      <c r="P18" s="62" t="str">
        <f>IF(((D18&gt;12)*AND(D18&lt;15)),"YES",IF((D18=12)*AND(OR(E18&gt;0,H18&gt;0)),"YES",IF(((D18=15)*AND(E18=0)*AND(H18=0)),"YES","NO")))</f>
        <v>NO</v>
      </c>
      <c r="Q18" s="62" t="str">
        <f>IF(((D18&gt;15)*AND(D18&lt;16)),"YES",IF((D18=15)*AND(OR(E18&gt;0,H18&gt;0)),"YES",IF(((D18=16)*AND(E18=0)*AND(H18=0)),"YES","NO")))</f>
        <v>NO</v>
      </c>
      <c r="R18" s="62" t="s">
        <v>13</v>
      </c>
      <c r="S18" s="60" t="s">
        <v>14</v>
      </c>
      <c r="T18" s="63">
        <v>40200</v>
      </c>
      <c r="U18" s="64">
        <v>0.375</v>
      </c>
      <c r="V18" s="65">
        <v>0.58333333333333337</v>
      </c>
      <c r="W18" s="66">
        <f t="shared" ref="W18:W33" si="0">V18-U18</f>
        <v>0.20833333333333337</v>
      </c>
      <c r="X18" s="62" t="s">
        <v>16</v>
      </c>
      <c r="Y18" s="62" t="s">
        <v>15</v>
      </c>
      <c r="Z18" s="40"/>
    </row>
    <row r="19" spans="1:26" s="2" customFormat="1" ht="28.35" customHeight="1" x14ac:dyDescent="0.35">
      <c r="A19" s="24"/>
      <c r="B19" s="77"/>
      <c r="C19" s="69">
        <f t="shared" ref="C19:C33" si="1">IF(((B19&gt;0)*AND(T19&gt;0)*AND(DATEDIF(B19,T19,"d")&lt;85)),(INT((I19)/7))&amp;" wks",IF(DATEDIF(B19,T19,"m")&gt;3,(DATEDIF(B19,T19,"y")&amp;" yrs "&amp;DATEDIF(B19,T19,"ym")&amp;" mths"),0))</f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79"/>
      <c r="S19" s="24"/>
      <c r="T19" s="25"/>
      <c r="U19" s="27"/>
      <c r="V19" s="27"/>
      <c r="W19" s="71">
        <f t="shared" si="0"/>
        <v>0</v>
      </c>
      <c r="X19" s="78"/>
      <c r="Y19" s="29"/>
      <c r="Z19" s="23"/>
    </row>
    <row r="20" spans="1:26" s="2" customFormat="1" ht="28.35" customHeight="1" x14ac:dyDescent="0.35">
      <c r="A20" s="24"/>
      <c r="B20" s="25"/>
      <c r="C20" s="69">
        <f t="shared" si="1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4"/>
      <c r="S20" s="24"/>
      <c r="T20" s="25"/>
      <c r="U20" s="27"/>
      <c r="V20" s="27"/>
      <c r="W20" s="71">
        <f t="shared" si="0"/>
        <v>0</v>
      </c>
      <c r="X20" s="28"/>
      <c r="Y20" s="29"/>
      <c r="Z20" s="23"/>
    </row>
    <row r="21" spans="1:26" s="2" customFormat="1" ht="28.35" customHeight="1" x14ac:dyDescent="0.35">
      <c r="A21" s="24"/>
      <c r="B21" s="25"/>
      <c r="C21" s="69">
        <f t="shared" si="1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4"/>
      <c r="S21" s="24"/>
      <c r="T21" s="25"/>
      <c r="U21" s="27"/>
      <c r="V21" s="27"/>
      <c r="W21" s="71">
        <f t="shared" si="0"/>
        <v>0</v>
      </c>
      <c r="X21" s="28"/>
      <c r="Y21" s="29"/>
      <c r="Z21" s="23"/>
    </row>
    <row r="22" spans="1:26" s="2" customFormat="1" ht="28.35" customHeight="1" x14ac:dyDescent="0.35">
      <c r="A22" s="24"/>
      <c r="B22" s="25"/>
      <c r="C22" s="69">
        <f>IF(((B22&gt;0)*AND(T23&gt;0)*AND(DATEDIF(B22,T23,"d")&lt;85)),(INT((I23)/7))&amp;" wks",IF(DATEDIF(B22,T23,"m")&gt;3,(DATEDIF(B22,T23,"y")&amp;" yrs "&amp;DATEDIF(B22,T23,"ym")&amp;" mths"),0))</f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4"/>
      <c r="S22" s="24"/>
      <c r="T22" s="25"/>
      <c r="U22" s="27"/>
      <c r="V22" s="27"/>
      <c r="W22" s="71">
        <f t="shared" si="0"/>
        <v>0</v>
      </c>
      <c r="X22" s="28"/>
      <c r="Y22" s="29"/>
      <c r="Z22" s="23"/>
    </row>
    <row r="23" spans="1:26" s="2" customFormat="1" ht="28.35" customHeight="1" x14ac:dyDescent="0.35">
      <c r="A23" s="30"/>
      <c r="B23" s="81"/>
      <c r="C23" s="69">
        <f>IF(((B23&gt;0)*AND(T23&gt;0)*AND(DATEDIF(B23,T23,"d")&lt;85)),(INT((I23)/7))&amp;" wks",IF(DATEDIF(B23,T23,"m")&gt;3,(DATEDIF(B23,T23,"y")&amp;" yrs "&amp;DATEDIF(B23,T23,"ym")&amp;" mths"),0))</f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30"/>
      <c r="S23" s="30"/>
      <c r="T23" s="31"/>
      <c r="U23" s="27"/>
      <c r="V23" s="27"/>
      <c r="W23" s="71">
        <f t="shared" si="0"/>
        <v>0</v>
      </c>
      <c r="X23" s="82"/>
      <c r="Y23" s="30"/>
      <c r="Z23" s="23"/>
    </row>
    <row r="24" spans="1:26" s="2" customFormat="1" ht="28.35" customHeight="1" x14ac:dyDescent="0.35">
      <c r="A24" s="30"/>
      <c r="B24" s="25"/>
      <c r="C24" s="69">
        <f>IF(((B22&gt;0)*AND(T24&gt;0)*AND(DATEDIF(B22,T24,"d")&lt;85)),(INT((I24)/7))&amp;" wks",IF(DATEDIF(B22,T24,"m")&gt;3,(DATEDIF(B22,T24,"y")&amp;" yrs "&amp;DATEDIF(B22,T24,"ym")&amp;" mths"),0))</f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0"/>
      <c r="S24" s="30"/>
      <c r="T24" s="31"/>
      <c r="U24" s="27"/>
      <c r="V24" s="27"/>
      <c r="W24" s="71">
        <f t="shared" si="0"/>
        <v>0</v>
      </c>
      <c r="X24" s="30"/>
      <c r="Y24" s="30"/>
      <c r="Z24" s="23"/>
    </row>
    <row r="25" spans="1:26" s="2" customFormat="1" ht="28.35" customHeight="1" x14ac:dyDescent="0.35">
      <c r="A25" s="30"/>
      <c r="B25" s="25"/>
      <c r="C25" s="69">
        <f>IF(((B25&gt;0)*AND(T25&gt;0)*AND(DATEDIF(B25,T25,"d")&lt;85)),(INT((I25)/7))&amp;" wks",IF(DATEDIF(B25,T25,"m")&gt;3,(DATEDIF(B25,T25,"y")&amp;" yrs "&amp;DATEDIF(B25,T25,"ym")&amp;" mths"),0))</f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30"/>
      <c r="S25" s="30"/>
      <c r="T25" s="31"/>
      <c r="U25" s="27"/>
      <c r="V25" s="27"/>
      <c r="W25" s="71">
        <f t="shared" si="0"/>
        <v>0</v>
      </c>
      <c r="X25" s="30"/>
      <c r="Y25" s="30"/>
      <c r="Z25" s="23"/>
    </row>
    <row r="26" spans="1:26" s="2" customFormat="1" ht="28.35" customHeight="1" x14ac:dyDescent="0.35">
      <c r="A26" s="80"/>
      <c r="B26" s="107"/>
      <c r="C26" s="69">
        <f>IF(((B25&gt;0)*AND(T26&gt;0)*AND(DATEDIF(B25,T26,"d")&lt;85)),(INT((I26)/7))&amp;" wks",IF(DATEDIF(B25,T26,"m")&gt;3,(DATEDIF(B25,T26,"y")&amp;" yrs "&amp;DATEDIF(B25,T26,"ym")&amp;" mths"),0))</f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30"/>
      <c r="S26" s="30"/>
      <c r="T26" s="31"/>
      <c r="U26" s="27"/>
      <c r="V26" s="27"/>
      <c r="W26" s="71">
        <f t="shared" si="0"/>
        <v>0</v>
      </c>
      <c r="X26" s="30"/>
      <c r="Y26" s="30"/>
      <c r="Z26" s="23"/>
    </row>
    <row r="27" spans="1:26" s="2" customFormat="1" ht="28.35" customHeight="1" x14ac:dyDescent="0.35">
      <c r="A27" s="30"/>
      <c r="B27" s="25"/>
      <c r="C27" s="69">
        <f t="shared" si="1"/>
        <v>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0"/>
      <c r="S27" s="30"/>
      <c r="T27" s="31"/>
      <c r="U27" s="27"/>
      <c r="V27" s="27"/>
      <c r="W27" s="71">
        <f t="shared" si="0"/>
        <v>0</v>
      </c>
      <c r="X27" s="30"/>
      <c r="Y27" s="30"/>
      <c r="Z27" s="23"/>
    </row>
    <row r="28" spans="1:26" s="2" customFormat="1" ht="28.35" customHeight="1" x14ac:dyDescent="0.35">
      <c r="A28" s="30"/>
      <c r="B28" s="25"/>
      <c r="C28" s="69">
        <f t="shared" si="1"/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30"/>
      <c r="S28" s="30"/>
      <c r="T28" s="31"/>
      <c r="U28" s="27"/>
      <c r="V28" s="27"/>
      <c r="W28" s="71">
        <f t="shared" si="0"/>
        <v>0</v>
      </c>
      <c r="X28" s="30"/>
      <c r="Y28" s="30"/>
      <c r="Z28" s="23"/>
    </row>
    <row r="29" spans="1:26" s="2" customFormat="1" ht="28.35" customHeight="1" x14ac:dyDescent="0.35">
      <c r="A29" s="30"/>
      <c r="B29" s="25"/>
      <c r="C29" s="69">
        <f t="shared" si="1"/>
        <v>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30"/>
      <c r="S29" s="30"/>
      <c r="T29" s="31"/>
      <c r="U29" s="27"/>
      <c r="V29" s="27"/>
      <c r="W29" s="71">
        <f t="shared" si="0"/>
        <v>0</v>
      </c>
      <c r="X29" s="30"/>
      <c r="Y29" s="30"/>
      <c r="Z29" s="23"/>
    </row>
    <row r="30" spans="1:26" s="2" customFormat="1" ht="28.35" customHeight="1" x14ac:dyDescent="0.35">
      <c r="A30" s="30"/>
      <c r="B30" s="25"/>
      <c r="C30" s="69">
        <f t="shared" si="1"/>
        <v>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0"/>
      <c r="S30" s="30"/>
      <c r="T30" s="31"/>
      <c r="U30" s="27"/>
      <c r="V30" s="27"/>
      <c r="W30" s="71">
        <f t="shared" si="0"/>
        <v>0</v>
      </c>
      <c r="X30" s="30"/>
      <c r="Y30" s="30"/>
      <c r="Z30" s="23"/>
    </row>
    <row r="31" spans="1:26" s="2" customFormat="1" ht="28.35" customHeight="1" x14ac:dyDescent="0.35">
      <c r="A31" s="30"/>
      <c r="B31" s="25"/>
      <c r="C31" s="69">
        <f t="shared" si="1"/>
        <v>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0"/>
      <c r="S31" s="30"/>
      <c r="T31" s="31"/>
      <c r="U31" s="27"/>
      <c r="V31" s="27"/>
      <c r="W31" s="71">
        <f t="shared" si="0"/>
        <v>0</v>
      </c>
      <c r="X31" s="30"/>
      <c r="Y31" s="30"/>
      <c r="Z31" s="23"/>
    </row>
    <row r="32" spans="1:26" s="2" customFormat="1" ht="28.35" customHeight="1" x14ac:dyDescent="0.35">
      <c r="A32" s="30"/>
      <c r="B32" s="25"/>
      <c r="C32" s="69">
        <f t="shared" si="1"/>
        <v>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30"/>
      <c r="S32" s="30"/>
      <c r="T32" s="31"/>
      <c r="U32" s="27"/>
      <c r="V32" s="27"/>
      <c r="W32" s="71">
        <f t="shared" si="0"/>
        <v>0</v>
      </c>
      <c r="X32" s="30"/>
      <c r="Y32" s="30"/>
      <c r="Z32" s="23"/>
    </row>
    <row r="33" spans="1:26" s="2" customFormat="1" ht="28.35" customHeight="1" x14ac:dyDescent="0.35">
      <c r="A33" s="30"/>
      <c r="B33" s="25"/>
      <c r="C33" s="70">
        <f t="shared" si="1"/>
        <v>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30"/>
      <c r="S33" s="30"/>
      <c r="T33" s="31"/>
      <c r="U33" s="27"/>
      <c r="V33" s="27"/>
      <c r="W33" s="72">
        <f t="shared" si="0"/>
        <v>0</v>
      </c>
      <c r="X33" s="30"/>
      <c r="Y33" s="30"/>
      <c r="Z33" s="23"/>
    </row>
    <row r="34" spans="1:26" ht="18" x14ac:dyDescent="0.35">
      <c r="A34" s="32"/>
      <c r="B34" s="3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95" t="s">
        <v>7</v>
      </c>
      <c r="S34" s="95"/>
      <c r="T34" s="95"/>
      <c r="U34" s="95"/>
      <c r="V34" s="95"/>
      <c r="W34" s="95"/>
      <c r="X34" s="15"/>
      <c r="Y34" s="34"/>
      <c r="Z34" s="15"/>
    </row>
    <row r="35" spans="1:26" ht="18" x14ac:dyDescent="0.35">
      <c r="B35" s="15"/>
      <c r="C35" s="1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15"/>
      <c r="S35" s="15"/>
      <c r="T35" s="15"/>
      <c r="U35" s="15"/>
      <c r="V35" s="15"/>
      <c r="W35" s="15"/>
      <c r="X35" s="4"/>
      <c r="Z35" s="15"/>
    </row>
    <row r="36" spans="1:26" ht="18" x14ac:dyDescent="0.35">
      <c r="A36" s="15"/>
      <c r="B36" s="15"/>
      <c r="C36" s="1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15"/>
      <c r="S36" s="15"/>
      <c r="T36" s="15"/>
      <c r="U36" s="15"/>
      <c r="V36" s="15"/>
      <c r="W36" s="15"/>
      <c r="X36" s="4"/>
      <c r="Z36" s="15"/>
    </row>
    <row r="37" spans="1:26" ht="18" x14ac:dyDescent="0.35">
      <c r="A37" s="15"/>
      <c r="B37" s="15"/>
      <c r="C37" s="1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15"/>
      <c r="S37" s="15"/>
      <c r="T37" s="15"/>
      <c r="U37" s="15"/>
      <c r="V37" s="15"/>
      <c r="W37" s="15"/>
      <c r="X37" s="4"/>
      <c r="Z37" s="15"/>
    </row>
    <row r="38" spans="1:26" ht="18" x14ac:dyDescent="0.35">
      <c r="A38" s="15"/>
      <c r="B38" s="15"/>
      <c r="C38" s="1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15"/>
      <c r="S38" s="15"/>
      <c r="T38" s="33"/>
      <c r="U38" s="15"/>
      <c r="V38" s="15"/>
      <c r="W38" s="15"/>
      <c r="X38" s="4"/>
      <c r="Z38" s="15"/>
    </row>
    <row r="39" spans="1:26" ht="6" customHeight="1" x14ac:dyDescent="0.35">
      <c r="A39" s="15"/>
      <c r="B39" s="15"/>
      <c r="C39" s="1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X39" s="4"/>
      <c r="Z39" s="15"/>
    </row>
    <row r="40" spans="1:26" ht="15" customHeight="1" x14ac:dyDescent="0.35">
      <c r="A40" s="15"/>
      <c r="B40" s="15"/>
      <c r="C40" s="1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5"/>
      <c r="S40" s="36"/>
      <c r="T40" s="36"/>
      <c r="U40" s="36"/>
      <c r="V40" s="36"/>
      <c r="W40" s="15"/>
      <c r="X40" s="4"/>
      <c r="Z40" s="15"/>
    </row>
    <row r="41" spans="1:26" ht="15.75" customHeight="1" x14ac:dyDescent="0.45">
      <c r="A41" s="15"/>
      <c r="B41" s="15"/>
      <c r="C41" s="1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93"/>
      <c r="S41" s="94"/>
      <c r="T41" s="94"/>
      <c r="U41" s="94"/>
      <c r="V41" s="94"/>
      <c r="W41" s="94"/>
      <c r="X41" s="4"/>
      <c r="Z41" s="15"/>
    </row>
    <row r="42" spans="1:26" x14ac:dyDescent="0.25">
      <c r="R42" s="3"/>
      <c r="S42" s="4"/>
      <c r="T42" s="5"/>
      <c r="U42" s="4"/>
      <c r="V42" s="4"/>
      <c r="W42" s="4"/>
      <c r="X42" s="4"/>
    </row>
    <row r="43" spans="1:26" x14ac:dyDescent="0.25">
      <c r="A43" s="6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4"/>
      <c r="S43" s="4"/>
      <c r="T43" s="5"/>
      <c r="U43" s="4"/>
      <c r="V43" s="4"/>
      <c r="W43" s="4"/>
    </row>
    <row r="44" spans="1:26" x14ac:dyDescent="0.25">
      <c r="B4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4"/>
      <c r="S44" s="4"/>
      <c r="T44" s="5"/>
      <c r="U44" s="4"/>
      <c r="V44" s="4"/>
      <c r="W44" s="4"/>
    </row>
    <row r="45" spans="1:26" ht="18" x14ac:dyDescent="0.3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5"/>
      <c r="S45" s="4"/>
      <c r="T45" s="5"/>
      <c r="U45" s="4"/>
      <c r="V45" s="4"/>
      <c r="W45" s="4"/>
    </row>
    <row r="46" spans="1:26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S46" s="4"/>
      <c r="T46" s="5"/>
      <c r="U46" s="4"/>
      <c r="V46" s="4"/>
      <c r="W46" s="4"/>
    </row>
    <row r="47" spans="1:26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S47" s="4"/>
      <c r="T47" s="5"/>
      <c r="U47" s="4"/>
      <c r="V47" s="4"/>
      <c r="W47" s="4"/>
    </row>
    <row r="48" spans="1:26" x14ac:dyDescent="0.25">
      <c r="B4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4"/>
      <c r="S48" s="4"/>
      <c r="T48" s="5"/>
      <c r="U48" s="4"/>
      <c r="V48" s="4"/>
      <c r="W48" s="4"/>
    </row>
    <row r="49" spans="18:23" x14ac:dyDescent="0.25">
      <c r="R49" s="4"/>
      <c r="S49" s="4"/>
      <c r="T49" s="5"/>
      <c r="U49" s="4"/>
      <c r="V49" s="4"/>
      <c r="W49" s="4"/>
    </row>
    <row r="50" spans="18:23" ht="23.25" x14ac:dyDescent="0.35">
      <c r="R50" s="8"/>
      <c r="S50" s="8"/>
    </row>
  </sheetData>
  <sheetProtection algorithmName="SHA-512" hashValue="tRlc0MwZlp4ngItlIT5Dmf+2aabEldDRApB6AjHXVIVdeKNPzdknWkF6kem7TgHSMRWpFlQpb1wkXzGPAHCB8A==" saltValue="+fyDDeFtFZ1NoIGQxLkoyw==" spinCount="100000" sheet="1" insertRows="0" deleteRows="0"/>
  <mergeCells count="28">
    <mergeCell ref="R41:W41"/>
    <mergeCell ref="R34:W34"/>
    <mergeCell ref="T10:U11"/>
    <mergeCell ref="V10:Y11"/>
    <mergeCell ref="S16:S17"/>
    <mergeCell ref="T16:T17"/>
    <mergeCell ref="U16:V16"/>
    <mergeCell ref="B13:S13"/>
    <mergeCell ref="T13:U13"/>
    <mergeCell ref="V13:Y13"/>
    <mergeCell ref="B12:S12"/>
    <mergeCell ref="T12:U12"/>
    <mergeCell ref="V12:Y12"/>
    <mergeCell ref="I16:I17"/>
    <mergeCell ref="A14:Y14"/>
    <mergeCell ref="A16:A17"/>
    <mergeCell ref="B16:B17"/>
    <mergeCell ref="R16:R17"/>
    <mergeCell ref="B10:S10"/>
    <mergeCell ref="B9:U9"/>
    <mergeCell ref="R2:W3"/>
    <mergeCell ref="A4:Y4"/>
    <mergeCell ref="R1:W1"/>
    <mergeCell ref="V7:W9"/>
    <mergeCell ref="B11:S11"/>
    <mergeCell ref="B8:U8"/>
    <mergeCell ref="X7:Y9"/>
    <mergeCell ref="B7:U7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A8F43476EB784464BFCC994945052FE7" version="1.0.0">
  <systemFields>
    <field name="Objective-Id">
      <value order="0">A4082084</value>
    </field>
    <field name="Objective-Title">
      <value order="0">Child_details_form</value>
    </field>
    <field name="Objective-Description">
      <value order="0"/>
    </field>
    <field name="Objective-CreationStamp">
      <value order="0">2018-08-31T05:54:40Z</value>
    </field>
    <field name="Objective-IsApproved">
      <value order="0">false</value>
    </field>
    <field name="Objective-IsPublished">
      <value order="0">true</value>
    </field>
    <field name="Objective-DatePublished">
      <value order="0">2019-04-16T07:04:43Z</value>
    </field>
    <field name="Objective-ModificationStamp">
      <value order="0">2019-04-16T07:04:43Z</value>
    </field>
    <field name="Objective-Owner">
      <value order="0">Vanessa Haddad</value>
    </field>
    <field name="Objective-Path">
      <value order="0">Objective Global Folder:1. Office of the Children's Guardian (OCG):1. Office of the Children's Guardian File Plan (OCG):CHILDRENS EMPLOYMENT:TEMPLATES:Forms:Website forms</value>
    </field>
    <field name="Objective-Parent">
      <value order="0">Website forms</value>
    </field>
    <field name="Objective-State">
      <value order="0">Published</value>
    </field>
    <field name="Objective-VersionId">
      <value order="0">vA7545349</value>
    </field>
    <field name="Objective-Version">
      <value order="0">6.0</value>
    </field>
    <field name="Objective-VersionNumber">
      <value order="0">7</value>
    </field>
    <field name="Objective-VersionComment">
      <value order="0"/>
    </field>
    <field name="Objective-FileNumber">
      <value order="0">qA432667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3">
      <field name="Objective-Vital Record">
        <value order="0">No</value>
      </field>
      <field name="Objective-DLM">
        <value order="0">No Impact</value>
      </field>
      <field name="Objective-Security Classification">
        <value order="0">UNCLASSIFIED</value>
      </field>
      <field name="Objective-Approval History">
        <value order="0"/>
      </field>
      <field name="Objective-Approval Status">
        <value order="0"/>
      </field>
      <field name="Objective-Connect Creator">
        <value order="0"/>
      </field>
      <field name="Objective-Document Tag(s)">
        <value order="0"/>
      </field>
      <field name="Objective-Shared By">
        <value order="0"/>
      </field>
      <field name="Objective-Current Approve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A8F43476EB784464BFCC994945052F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PEN</vt:lpstr>
      <vt:lpstr>PEN!Print_Area</vt:lpstr>
    </vt:vector>
  </TitlesOfParts>
  <Company>Office of the Children's Guardian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Sean.Brohier@osr.nsw.gov.au</dc:creator>
  <cp:lastModifiedBy>Anita Joinking</cp:lastModifiedBy>
  <cp:lastPrinted>2022-08-31T09:09:42Z</cp:lastPrinted>
  <dcterms:created xsi:type="dcterms:W3CDTF">2015-07-20T06:25:12Z</dcterms:created>
  <dcterms:modified xsi:type="dcterms:W3CDTF">2023-04-17T02:38:14Z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A4082084</vt:lpwstr>
  </property>
  <property fmtid="{D5CDD505-2E9C-101B-9397-08002B2CF9AE}" pid="4" name="Objective-Title">
    <vt:lpwstr>Child_details_form</vt:lpwstr>
  </property>
  <property fmtid="{D5CDD505-2E9C-101B-9397-08002B2CF9AE}" pid="5" name="Objective-Description">
    <vt:lpwstr/>
  </property>
  <property fmtid="{D5CDD505-2E9C-101B-9397-08002B2CF9AE}" pid="6" name="Objective-CreationStamp">
    <vt:filetime>2018-08-31T05:54:43Z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2019-04-16T07:04:43Z</vt:filetime>
  </property>
  <property fmtid="{D5CDD505-2E9C-101B-9397-08002B2CF9AE}" pid="10" name="Objective-ModificationStamp">
    <vt:filetime>2019-04-16T07:04:43Z</vt:filetime>
  </property>
  <property fmtid="{D5CDD505-2E9C-101B-9397-08002B2CF9AE}" pid="11" name="Objective-Owner">
    <vt:lpwstr>Vanessa Haddad</vt:lpwstr>
  </property>
  <property fmtid="{D5CDD505-2E9C-101B-9397-08002B2CF9AE}" pid="12" name="Objective-Path">
    <vt:lpwstr>Objective Global Folder:1. Office of the Children's Guardian (OCG):1. Office of the Children's Guardian File Plan (OCG):CHILDRENS EMPLOYMENT:TEMPLATES:Forms:Website forms:</vt:lpwstr>
  </property>
  <property fmtid="{D5CDD505-2E9C-101B-9397-08002B2CF9AE}" pid="13" name="Objective-Parent">
    <vt:lpwstr>Website forms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vA7545349</vt:lpwstr>
  </property>
  <property fmtid="{D5CDD505-2E9C-101B-9397-08002B2CF9AE}" pid="16" name="Objective-Version">
    <vt:lpwstr>6.0</vt:lpwstr>
  </property>
  <property fmtid="{D5CDD505-2E9C-101B-9397-08002B2CF9AE}" pid="17" name="Objective-VersionNumber">
    <vt:r8>7</vt:r8>
  </property>
  <property fmtid="{D5CDD505-2E9C-101B-9397-08002B2CF9AE}" pid="18" name="Objective-VersionComment">
    <vt:lpwstr/>
  </property>
  <property fmtid="{D5CDD505-2E9C-101B-9397-08002B2CF9AE}" pid="19" name="Objective-FileNumber">
    <vt:lpwstr>OCG18/1036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Vital Record">
    <vt:lpwstr>No</vt:lpwstr>
  </property>
  <property fmtid="{D5CDD505-2E9C-101B-9397-08002B2CF9AE}" pid="23" name="Objective-DLM">
    <vt:lpwstr>No Impact</vt:lpwstr>
  </property>
  <property fmtid="{D5CDD505-2E9C-101B-9397-08002B2CF9AE}" pid="24" name="Objective-Security Classification">
    <vt:lpwstr>UNCLASSIFIED</vt:lpwstr>
  </property>
  <property fmtid="{D5CDD505-2E9C-101B-9397-08002B2CF9AE}" pid="25" name="Objective-Approval History">
    <vt:lpwstr/>
  </property>
  <property fmtid="{D5CDD505-2E9C-101B-9397-08002B2CF9AE}" pid="26" name="Objective-Approval Status">
    <vt:lpwstr/>
  </property>
  <property fmtid="{D5CDD505-2E9C-101B-9397-08002B2CF9AE}" pid="27" name="Objective-Connect Creator">
    <vt:lpwstr/>
  </property>
  <property fmtid="{D5CDD505-2E9C-101B-9397-08002B2CF9AE}" pid="28" name="Objective-Document Tag(s)">
    <vt:lpwstr/>
  </property>
  <property fmtid="{D5CDD505-2E9C-101B-9397-08002B2CF9AE}" pid="29" name="Objective-Shared By">
    <vt:lpwstr/>
  </property>
  <property fmtid="{D5CDD505-2E9C-101B-9397-08002B2CF9AE}" pid="30" name="Objective-Current Approver">
    <vt:lpwstr/>
  </property>
  <property fmtid="{D5CDD505-2E9C-101B-9397-08002B2CF9AE}" pid="31" name="Objective-Comment">
    <vt:lpwstr/>
  </property>
  <property fmtid="{D5CDD505-2E9C-101B-9397-08002B2CF9AE}" pid="32" name="Objective-Security Classification [system]">
    <vt:lpwstr>UNCLASSIFIED</vt:lpwstr>
  </property>
  <property fmtid="{D5CDD505-2E9C-101B-9397-08002B2CF9AE}" pid="33" name="Objective-DLM [system]">
    <vt:lpwstr>No Impact</vt:lpwstr>
  </property>
  <property fmtid="{D5CDD505-2E9C-101B-9397-08002B2CF9AE}" pid="34" name="Objective-Vital Record [system]">
    <vt:lpwstr>No</vt:lpwstr>
  </property>
  <property fmtid="{D5CDD505-2E9C-101B-9397-08002B2CF9AE}" pid="35" name="Objective-Current Approver [system]">
    <vt:lpwstr/>
  </property>
  <property fmtid="{D5CDD505-2E9C-101B-9397-08002B2CF9AE}" pid="36" name="Objective-Approval Status [system]">
    <vt:lpwstr/>
  </property>
  <property fmtid="{D5CDD505-2E9C-101B-9397-08002B2CF9AE}" pid="37" name="Objective-Approval History [system]">
    <vt:lpwstr/>
  </property>
  <property fmtid="{D5CDD505-2E9C-101B-9397-08002B2CF9AE}" pid="38" name="Objective-Document Tag(s) [system]">
    <vt:lpwstr/>
  </property>
  <property fmtid="{D5CDD505-2E9C-101B-9397-08002B2CF9AE}" pid="39" name="Objective-Connect Creator [system]">
    <vt:lpwstr/>
  </property>
  <property fmtid="{D5CDD505-2E9C-101B-9397-08002B2CF9AE}" pid="40" name="Objective-Shared By [system]">
    <vt:lpwstr/>
  </property>
</Properties>
</file>